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9B44346-368E-4A81-8C16-FC82E2654BAD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C25" i="1"/>
  <c r="B25" i="1"/>
  <c r="G13" i="1"/>
  <c r="G24" i="1"/>
  <c r="G7" i="1"/>
  <c r="G23" i="1"/>
  <c r="G14" i="1"/>
  <c r="G8" i="1"/>
  <c r="G12" i="1"/>
  <c r="G9" i="1"/>
  <c r="G15" i="1"/>
  <c r="G20" i="1"/>
  <c r="G16" i="1"/>
  <c r="G17" i="1"/>
  <c r="G19" i="1"/>
  <c r="G22" i="1"/>
  <c r="G21" i="1"/>
  <c r="G10" i="1"/>
  <c r="G11" i="1"/>
  <c r="G18" i="1"/>
  <c r="D13" i="1"/>
  <c r="H13" i="1" s="1"/>
  <c r="D24" i="1"/>
  <c r="H24" i="1" s="1"/>
  <c r="D7" i="1"/>
  <c r="H7" i="1" s="1"/>
  <c r="D23" i="1"/>
  <c r="H23" i="1" s="1"/>
  <c r="D14" i="1"/>
  <c r="H14" i="1" s="1"/>
  <c r="D8" i="1"/>
  <c r="H8" i="1" s="1"/>
  <c r="D12" i="1"/>
  <c r="H12" i="1" s="1"/>
  <c r="D9" i="1"/>
  <c r="H9" i="1" s="1"/>
  <c r="D15" i="1"/>
  <c r="H15" i="1" s="1"/>
  <c r="D20" i="1"/>
  <c r="H20" i="1" s="1"/>
  <c r="D16" i="1"/>
  <c r="H16" i="1" s="1"/>
  <c r="D17" i="1"/>
  <c r="H17" i="1" s="1"/>
  <c r="D19" i="1"/>
  <c r="H19" i="1" s="1"/>
  <c r="D22" i="1"/>
  <c r="H22" i="1" s="1"/>
  <c r="D21" i="1"/>
  <c r="H21" i="1" s="1"/>
  <c r="D10" i="1"/>
  <c r="H10" i="1" s="1"/>
  <c r="D11" i="1"/>
  <c r="H11" i="1" s="1"/>
  <c r="D18" i="1"/>
  <c r="H18" i="1" s="1"/>
  <c r="G25" i="1" l="1"/>
  <c r="D25" i="1"/>
  <c r="H25" i="1" s="1"/>
</calcChain>
</file>

<file path=xl/sharedStrings.xml><?xml version="1.0" encoding="utf-8"?>
<sst xmlns="http://schemas.openxmlformats.org/spreadsheetml/2006/main" count="51" uniqueCount="45">
  <si>
    <t>通    报</t>
  </si>
  <si>
    <t>学院名称</t>
    <phoneticPr fontId="5" type="noConversion"/>
  </si>
  <si>
    <t>2022级</t>
    <phoneticPr fontId="5" type="noConversion"/>
  </si>
  <si>
    <t>2023级</t>
    <phoneticPr fontId="5" type="noConversion"/>
  </si>
  <si>
    <t>总出勤率</t>
  </si>
  <si>
    <t>名次</t>
  </si>
  <si>
    <t>备注</t>
  </si>
  <si>
    <t>应到人数</t>
  </si>
  <si>
    <t>实到人数</t>
  </si>
  <si>
    <t>出勤率</t>
  </si>
  <si>
    <t>乘务学院</t>
    <phoneticPr fontId="5" type="noConversion"/>
  </si>
  <si>
    <t>电气工程学院</t>
    <phoneticPr fontId="5" type="noConversion"/>
  </si>
  <si>
    <t>飞行学院</t>
    <phoneticPr fontId="5" type="noConversion"/>
  </si>
  <si>
    <t>航空工程学院</t>
    <phoneticPr fontId="5" type="noConversion"/>
  </si>
  <si>
    <t>化工与安全学院</t>
    <phoneticPr fontId="5" type="noConversion"/>
  </si>
  <si>
    <t>机场学院</t>
    <phoneticPr fontId="5" type="noConversion"/>
  </si>
  <si>
    <t>机电工程学院</t>
    <phoneticPr fontId="5" type="noConversion"/>
  </si>
  <si>
    <t>建筑工程学院</t>
    <phoneticPr fontId="5" type="noConversion"/>
  </si>
  <si>
    <t>教师教育学院</t>
    <phoneticPr fontId="5" type="noConversion"/>
  </si>
  <si>
    <t>经济管理学院</t>
    <phoneticPr fontId="5" type="noConversion"/>
  </si>
  <si>
    <t>马克思主义学院</t>
    <phoneticPr fontId="5" type="noConversion"/>
  </si>
  <si>
    <t>人文学院</t>
    <phoneticPr fontId="5" type="noConversion"/>
  </si>
  <si>
    <t>体育学院</t>
    <phoneticPr fontId="5" type="noConversion"/>
  </si>
  <si>
    <t>外国语学院</t>
    <phoneticPr fontId="5" type="noConversion"/>
  </si>
  <si>
    <t>艺术学院</t>
    <phoneticPr fontId="5" type="noConversion"/>
  </si>
  <si>
    <t>理学院</t>
    <phoneticPr fontId="5" type="noConversion"/>
  </si>
  <si>
    <t>信息工程学院</t>
    <phoneticPr fontId="2" type="noConversion"/>
  </si>
  <si>
    <t>生物与环境工程学院</t>
    <phoneticPr fontId="5" type="noConversion"/>
  </si>
  <si>
    <t>合  计</t>
  </si>
  <si>
    <t>教务处</t>
  </si>
  <si>
    <t>2人请假</t>
    <phoneticPr fontId="2" type="noConversion"/>
  </si>
  <si>
    <t>4人请假</t>
    <phoneticPr fontId="2" type="noConversion"/>
  </si>
  <si>
    <t>3人请假</t>
    <phoneticPr fontId="2" type="noConversion"/>
  </si>
  <si>
    <t>4人请假</t>
    <phoneticPr fontId="2" type="noConversion"/>
  </si>
  <si>
    <t>3人请假</t>
    <phoneticPr fontId="2" type="noConversion"/>
  </si>
  <si>
    <t>14人请假</t>
    <phoneticPr fontId="2" type="noConversion"/>
  </si>
  <si>
    <t>9人请假</t>
    <phoneticPr fontId="2" type="noConversion"/>
  </si>
  <si>
    <t>3人请假</t>
    <phoneticPr fontId="2" type="noConversion"/>
  </si>
  <si>
    <t>2人请假</t>
    <phoneticPr fontId="2" type="noConversion"/>
  </si>
  <si>
    <t>1人请假</t>
    <phoneticPr fontId="2" type="noConversion"/>
  </si>
  <si>
    <t>2023-2024学年第二学期学生基础管理工作检查督导</t>
    <phoneticPr fontId="2" type="noConversion"/>
  </si>
  <si>
    <t>(第8号)</t>
    <phoneticPr fontId="5" type="noConversion"/>
  </si>
  <si>
    <t>51人请假</t>
    <phoneticPr fontId="2" type="noConversion"/>
  </si>
  <si>
    <t xml:space="preserve">    2024年4月15日-4月19日，学生工作（武装）部（处）会同教务处对2022级、2023级本、专科学生的上课情况进行了抽查；现将各学院学生上课出勤情况公布如下:</t>
    <phoneticPr fontId="5" type="noConversion"/>
  </si>
  <si>
    <t>学生工作武装部（处）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</si>
</sst>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36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0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10" fontId="7" fillId="0" borderId="7" xfId="0" applyNumberFormat="1" applyFont="1" applyFill="1" applyBorder="1" applyAlignment="1">
      <alignment horizontal="center" vertical="center" wrapText="1"/>
    </xf>
    <xf numFmtId="10" fontId="6" fillId="0" borderId="7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Normal="100" workbookViewId="0">
      <selection activeCell="P20" sqref="P20"/>
    </sheetView>
  </sheetViews>
  <sheetFormatPr defaultRowHeight="14.4" x14ac:dyDescent="0.25"/>
  <cols>
    <col min="1" max="1" width="17.21875" customWidth="1"/>
    <col min="10" max="10" width="16.21875" customWidth="1"/>
  </cols>
  <sheetData>
    <row r="1" spans="1:10" ht="22.2" x14ac:dyDescent="0.25">
      <c r="A1" s="9" t="s">
        <v>40</v>
      </c>
      <c r="B1" s="10"/>
      <c r="C1" s="10"/>
      <c r="D1" s="10"/>
      <c r="E1" s="10"/>
      <c r="F1" s="10"/>
      <c r="G1" s="10"/>
      <c r="H1" s="10"/>
      <c r="I1" s="10"/>
      <c r="J1" s="11"/>
    </row>
    <row r="2" spans="1:10" ht="45" x14ac:dyDescent="0.25">
      <c r="A2" s="12" t="s">
        <v>0</v>
      </c>
      <c r="B2" s="13"/>
      <c r="C2" s="13"/>
      <c r="D2" s="13"/>
      <c r="E2" s="13"/>
      <c r="F2" s="13"/>
      <c r="G2" s="13"/>
      <c r="H2" s="13"/>
      <c r="I2" s="13"/>
      <c r="J2" s="14"/>
    </row>
    <row r="3" spans="1:10" ht="15.6" x14ac:dyDescent="0.25">
      <c r="A3" s="15" t="s">
        <v>41</v>
      </c>
      <c r="B3" s="13"/>
      <c r="C3" s="13"/>
      <c r="D3" s="13"/>
      <c r="E3" s="13"/>
      <c r="F3" s="13"/>
      <c r="G3" s="13"/>
      <c r="H3" s="13"/>
      <c r="I3" s="13"/>
      <c r="J3" s="14"/>
    </row>
    <row r="4" spans="1:10" ht="15.6" x14ac:dyDescent="0.25">
      <c r="A4" s="16" t="s">
        <v>43</v>
      </c>
      <c r="B4" s="17"/>
      <c r="C4" s="17"/>
      <c r="D4" s="17"/>
      <c r="E4" s="17"/>
      <c r="F4" s="17"/>
      <c r="G4" s="17"/>
      <c r="H4" s="17"/>
      <c r="I4" s="17"/>
      <c r="J4" s="18"/>
    </row>
    <row r="5" spans="1:10" ht="25.05" customHeight="1" x14ac:dyDescent="0.25">
      <c r="A5" s="19" t="s">
        <v>1</v>
      </c>
      <c r="B5" s="19" t="s">
        <v>2</v>
      </c>
      <c r="C5" s="19"/>
      <c r="D5" s="19"/>
      <c r="E5" s="19" t="s">
        <v>3</v>
      </c>
      <c r="F5" s="19"/>
      <c r="G5" s="19"/>
      <c r="H5" s="20" t="s">
        <v>4</v>
      </c>
      <c r="I5" s="19" t="s">
        <v>5</v>
      </c>
      <c r="J5" s="19" t="s">
        <v>6</v>
      </c>
    </row>
    <row r="6" spans="1:10" ht="25.05" customHeight="1" x14ac:dyDescent="0.25">
      <c r="A6" s="19"/>
      <c r="B6" s="21" t="s">
        <v>7</v>
      </c>
      <c r="C6" s="22" t="s">
        <v>8</v>
      </c>
      <c r="D6" s="21" t="s">
        <v>9</v>
      </c>
      <c r="E6" s="21" t="s">
        <v>7</v>
      </c>
      <c r="F6" s="21" t="s">
        <v>8</v>
      </c>
      <c r="G6" s="23" t="s">
        <v>9</v>
      </c>
      <c r="H6" s="20"/>
      <c r="I6" s="19"/>
      <c r="J6" s="19"/>
    </row>
    <row r="7" spans="1:10" ht="25.05" customHeight="1" x14ac:dyDescent="0.25">
      <c r="A7" s="1" t="s">
        <v>13</v>
      </c>
      <c r="B7" s="1">
        <v>37</v>
      </c>
      <c r="C7" s="1">
        <v>37</v>
      </c>
      <c r="D7" s="24">
        <f>C7/B7</f>
        <v>1</v>
      </c>
      <c r="E7" s="1">
        <v>29</v>
      </c>
      <c r="F7" s="1">
        <v>29</v>
      </c>
      <c r="G7" s="24">
        <f>F7/E7</f>
        <v>1</v>
      </c>
      <c r="H7" s="24">
        <f>(D7+G7)/2</f>
        <v>1</v>
      </c>
      <c r="I7" s="1">
        <v>1</v>
      </c>
      <c r="J7" s="1"/>
    </row>
    <row r="8" spans="1:10" ht="25.05" customHeight="1" x14ac:dyDescent="0.25">
      <c r="A8" s="1" t="s">
        <v>16</v>
      </c>
      <c r="B8" s="1">
        <v>72</v>
      </c>
      <c r="C8" s="1">
        <v>72</v>
      </c>
      <c r="D8" s="24">
        <f>C8/B8</f>
        <v>1</v>
      </c>
      <c r="E8" s="1">
        <v>80</v>
      </c>
      <c r="F8" s="1">
        <v>80</v>
      </c>
      <c r="G8" s="24">
        <f>F8/E8</f>
        <v>1</v>
      </c>
      <c r="H8" s="24">
        <f>(D8+G8)/2</f>
        <v>1</v>
      </c>
      <c r="I8" s="1">
        <v>1</v>
      </c>
      <c r="J8" s="1"/>
    </row>
    <row r="9" spans="1:10" ht="25.05" customHeight="1" x14ac:dyDescent="0.25">
      <c r="A9" s="1" t="s">
        <v>18</v>
      </c>
      <c r="B9" s="1">
        <v>22</v>
      </c>
      <c r="C9" s="1">
        <v>22</v>
      </c>
      <c r="D9" s="24">
        <f>C9/B9</f>
        <v>1</v>
      </c>
      <c r="E9" s="1">
        <v>40</v>
      </c>
      <c r="F9" s="1">
        <v>40</v>
      </c>
      <c r="G9" s="24">
        <f>F9/E9</f>
        <v>1</v>
      </c>
      <c r="H9" s="24">
        <f>(D9+G9)/2</f>
        <v>1</v>
      </c>
      <c r="I9" s="1">
        <v>1</v>
      </c>
      <c r="J9" s="1"/>
    </row>
    <row r="10" spans="1:10" ht="25.05" customHeight="1" x14ac:dyDescent="0.25">
      <c r="A10" s="1" t="s">
        <v>26</v>
      </c>
      <c r="B10" s="1">
        <v>58</v>
      </c>
      <c r="C10" s="1">
        <v>58</v>
      </c>
      <c r="D10" s="24">
        <f>C10/B10</f>
        <v>1</v>
      </c>
      <c r="E10" s="1">
        <v>70</v>
      </c>
      <c r="F10" s="1">
        <v>70</v>
      </c>
      <c r="G10" s="24">
        <f>F10/E10</f>
        <v>1</v>
      </c>
      <c r="H10" s="24">
        <f>(D10+G10)/2</f>
        <v>1</v>
      </c>
      <c r="I10" s="1">
        <v>1</v>
      </c>
      <c r="J10" s="1"/>
    </row>
    <row r="11" spans="1:10" ht="25.05" customHeight="1" x14ac:dyDescent="0.25">
      <c r="A11" s="1" t="s">
        <v>27</v>
      </c>
      <c r="B11" s="1">
        <v>72</v>
      </c>
      <c r="C11" s="1">
        <v>72</v>
      </c>
      <c r="D11" s="24">
        <f>C11/B11</f>
        <v>1</v>
      </c>
      <c r="E11" s="1">
        <v>27</v>
      </c>
      <c r="F11" s="1">
        <v>27</v>
      </c>
      <c r="G11" s="24">
        <f>F11/E11</f>
        <v>1</v>
      </c>
      <c r="H11" s="24">
        <f>(D11+G11)/2</f>
        <v>1</v>
      </c>
      <c r="I11" s="1">
        <v>1</v>
      </c>
      <c r="J11" s="1"/>
    </row>
    <row r="12" spans="1:10" ht="25.05" customHeight="1" x14ac:dyDescent="0.25">
      <c r="A12" s="1" t="s">
        <v>17</v>
      </c>
      <c r="B12" s="1">
        <v>104</v>
      </c>
      <c r="C12" s="1">
        <v>104</v>
      </c>
      <c r="D12" s="24">
        <f>C12/B12</f>
        <v>1</v>
      </c>
      <c r="E12" s="1">
        <v>82</v>
      </c>
      <c r="F12" s="1">
        <v>81</v>
      </c>
      <c r="G12" s="24">
        <f>F12/E12</f>
        <v>0.98780487804878048</v>
      </c>
      <c r="H12" s="24">
        <f>(D12+G12)/2</f>
        <v>0.99390243902439024</v>
      </c>
      <c r="I12" s="1">
        <v>2</v>
      </c>
      <c r="J12" s="1" t="s">
        <v>39</v>
      </c>
    </row>
    <row r="13" spans="1:10" ht="25.05" customHeight="1" x14ac:dyDescent="0.25">
      <c r="A13" s="1" t="s">
        <v>11</v>
      </c>
      <c r="B13" s="1">
        <v>82</v>
      </c>
      <c r="C13" s="1">
        <v>82</v>
      </c>
      <c r="D13" s="24">
        <f>C13/B13</f>
        <v>1</v>
      </c>
      <c r="E13" s="1">
        <v>92</v>
      </c>
      <c r="F13" s="1">
        <v>90</v>
      </c>
      <c r="G13" s="24">
        <f>F13/E13</f>
        <v>0.97826086956521741</v>
      </c>
      <c r="H13" s="24">
        <f>(D13+G13)/2</f>
        <v>0.98913043478260865</v>
      </c>
      <c r="I13" s="1">
        <v>3</v>
      </c>
      <c r="J13" s="1" t="s">
        <v>30</v>
      </c>
    </row>
    <row r="14" spans="1:10" ht="25.05" customHeight="1" x14ac:dyDescent="0.25">
      <c r="A14" s="1" t="s">
        <v>15</v>
      </c>
      <c r="B14" s="1">
        <v>80</v>
      </c>
      <c r="C14" s="1">
        <v>79</v>
      </c>
      <c r="D14" s="24">
        <f>C14/B14</f>
        <v>0.98750000000000004</v>
      </c>
      <c r="E14" s="1">
        <v>78</v>
      </c>
      <c r="F14" s="1">
        <v>77</v>
      </c>
      <c r="G14" s="24">
        <f>F14/E14</f>
        <v>0.98717948717948723</v>
      </c>
      <c r="H14" s="24">
        <f>(D14+G14)/2</f>
        <v>0.98733974358974363</v>
      </c>
      <c r="I14" s="1">
        <v>4</v>
      </c>
      <c r="J14" s="1" t="s">
        <v>30</v>
      </c>
    </row>
    <row r="15" spans="1:10" ht="25.05" customHeight="1" x14ac:dyDescent="0.25">
      <c r="A15" s="1" t="s">
        <v>19</v>
      </c>
      <c r="B15" s="1">
        <v>77</v>
      </c>
      <c r="C15" s="1">
        <v>76</v>
      </c>
      <c r="D15" s="24">
        <f>C15/B15</f>
        <v>0.98701298701298701</v>
      </c>
      <c r="E15" s="1">
        <v>121</v>
      </c>
      <c r="F15" s="1">
        <v>119</v>
      </c>
      <c r="G15" s="24">
        <f>F15/E15</f>
        <v>0.98347107438016534</v>
      </c>
      <c r="H15" s="24">
        <f>(D15+G15)/2</f>
        <v>0.98524203069657612</v>
      </c>
      <c r="I15" s="1">
        <v>5</v>
      </c>
      <c r="J15" s="1" t="s">
        <v>32</v>
      </c>
    </row>
    <row r="16" spans="1:10" ht="25.05" customHeight="1" x14ac:dyDescent="0.25">
      <c r="A16" s="1" t="s">
        <v>21</v>
      </c>
      <c r="B16" s="1">
        <v>30</v>
      </c>
      <c r="C16" s="1">
        <v>29</v>
      </c>
      <c r="D16" s="24">
        <f>C16/B16</f>
        <v>0.96666666666666667</v>
      </c>
      <c r="E16" s="1">
        <v>54</v>
      </c>
      <c r="F16" s="1">
        <v>54</v>
      </c>
      <c r="G16" s="24">
        <f>F16/E16</f>
        <v>1</v>
      </c>
      <c r="H16" s="24">
        <f>(D16+G16)/2</f>
        <v>0.98333333333333339</v>
      </c>
      <c r="I16" s="1">
        <v>6</v>
      </c>
      <c r="J16" s="1" t="s">
        <v>39</v>
      </c>
    </row>
    <row r="17" spans="1:10" ht="25.05" customHeight="1" x14ac:dyDescent="0.25">
      <c r="A17" s="1" t="s">
        <v>22</v>
      </c>
      <c r="B17" s="1">
        <v>41</v>
      </c>
      <c r="C17" s="1">
        <v>41</v>
      </c>
      <c r="D17" s="24">
        <f>C17/B17</f>
        <v>1</v>
      </c>
      <c r="E17" s="1">
        <v>81</v>
      </c>
      <c r="F17" s="1">
        <v>78</v>
      </c>
      <c r="G17" s="24">
        <f>F17/E17</f>
        <v>0.96296296296296291</v>
      </c>
      <c r="H17" s="24">
        <f>(D17+G17)/2</f>
        <v>0.9814814814814814</v>
      </c>
      <c r="I17" s="1">
        <v>7</v>
      </c>
      <c r="J17" s="1" t="s">
        <v>34</v>
      </c>
    </row>
    <row r="18" spans="1:10" ht="25.05" customHeight="1" x14ac:dyDescent="0.25">
      <c r="A18" s="1" t="s">
        <v>10</v>
      </c>
      <c r="B18" s="1">
        <v>42</v>
      </c>
      <c r="C18" s="1">
        <v>41</v>
      </c>
      <c r="D18" s="24">
        <f>C18/B18</f>
        <v>0.97619047619047616</v>
      </c>
      <c r="E18" s="1">
        <v>70</v>
      </c>
      <c r="F18" s="1">
        <v>69</v>
      </c>
      <c r="G18" s="24">
        <f>F18/E18</f>
        <v>0.98571428571428577</v>
      </c>
      <c r="H18" s="24">
        <f>(D18+G18)/2</f>
        <v>0.98095238095238102</v>
      </c>
      <c r="I18" s="1">
        <v>8</v>
      </c>
      <c r="J18" s="1" t="s">
        <v>38</v>
      </c>
    </row>
    <row r="19" spans="1:10" ht="25.05" customHeight="1" x14ac:dyDescent="0.25">
      <c r="A19" s="1" t="s">
        <v>23</v>
      </c>
      <c r="B19" s="1">
        <v>35</v>
      </c>
      <c r="C19" s="1">
        <v>35</v>
      </c>
      <c r="D19" s="24">
        <f>C19/B19</f>
        <v>1</v>
      </c>
      <c r="E19" s="1">
        <v>78</v>
      </c>
      <c r="F19" s="1">
        <v>75</v>
      </c>
      <c r="G19" s="24">
        <f>F19/E19</f>
        <v>0.96153846153846156</v>
      </c>
      <c r="H19" s="24">
        <f>(D19+G19)/2</f>
        <v>0.98076923076923084</v>
      </c>
      <c r="I19" s="1">
        <v>9</v>
      </c>
      <c r="J19" s="1" t="s">
        <v>32</v>
      </c>
    </row>
    <row r="20" spans="1:10" ht="25.05" customHeight="1" x14ac:dyDescent="0.25">
      <c r="A20" s="1" t="s">
        <v>20</v>
      </c>
      <c r="B20" s="1">
        <v>69</v>
      </c>
      <c r="C20" s="1">
        <v>66</v>
      </c>
      <c r="D20" s="24">
        <f>C20/B20</f>
        <v>0.95652173913043481</v>
      </c>
      <c r="E20" s="1">
        <v>70</v>
      </c>
      <c r="F20" s="1">
        <v>70</v>
      </c>
      <c r="G20" s="24">
        <f>F20/E20</f>
        <v>1</v>
      </c>
      <c r="H20" s="24">
        <f>(D20+G20)/2</f>
        <v>0.97826086956521741</v>
      </c>
      <c r="I20" s="1">
        <v>10</v>
      </c>
      <c r="J20" s="1" t="s">
        <v>37</v>
      </c>
    </row>
    <row r="21" spans="1:10" ht="25.05" customHeight="1" x14ac:dyDescent="0.25">
      <c r="A21" s="1" t="s">
        <v>25</v>
      </c>
      <c r="B21" s="1">
        <v>79</v>
      </c>
      <c r="C21" s="1">
        <v>77</v>
      </c>
      <c r="D21" s="24">
        <f>C21/B21</f>
        <v>0.97468354430379744</v>
      </c>
      <c r="E21" s="1">
        <v>55</v>
      </c>
      <c r="F21" s="1">
        <v>53</v>
      </c>
      <c r="G21" s="24">
        <f>F21/E21</f>
        <v>0.96363636363636362</v>
      </c>
      <c r="H21" s="24">
        <f>(D21+G21)/2</f>
        <v>0.96915995397008059</v>
      </c>
      <c r="I21" s="1">
        <v>11</v>
      </c>
      <c r="J21" s="1" t="s">
        <v>33</v>
      </c>
    </row>
    <row r="22" spans="1:10" ht="25.05" customHeight="1" x14ac:dyDescent="0.25">
      <c r="A22" s="2" t="s">
        <v>24</v>
      </c>
      <c r="B22" s="1">
        <v>157</v>
      </c>
      <c r="C22" s="1">
        <v>151</v>
      </c>
      <c r="D22" s="24">
        <f>C22/B22</f>
        <v>0.96178343949044587</v>
      </c>
      <c r="E22" s="1">
        <v>80</v>
      </c>
      <c r="F22" s="1">
        <v>77</v>
      </c>
      <c r="G22" s="24">
        <f>F22/E22</f>
        <v>0.96250000000000002</v>
      </c>
      <c r="H22" s="24">
        <f>(D22+G22)/2</f>
        <v>0.96214171974522289</v>
      </c>
      <c r="I22" s="1">
        <v>12</v>
      </c>
      <c r="J22" s="1" t="s">
        <v>36</v>
      </c>
    </row>
    <row r="23" spans="1:10" ht="25.05" customHeight="1" x14ac:dyDescent="0.25">
      <c r="A23" s="1" t="s">
        <v>14</v>
      </c>
      <c r="B23" s="1">
        <v>30</v>
      </c>
      <c r="C23" s="1">
        <v>28</v>
      </c>
      <c r="D23" s="24">
        <f>C23/B23</f>
        <v>0.93333333333333335</v>
      </c>
      <c r="E23" s="1">
        <v>59</v>
      </c>
      <c r="F23" s="1">
        <v>57</v>
      </c>
      <c r="G23" s="24">
        <f>F23/E23</f>
        <v>0.96610169491525422</v>
      </c>
      <c r="H23" s="24">
        <f>(D23+G23)/2</f>
        <v>0.94971751412429373</v>
      </c>
      <c r="I23" s="1">
        <v>13</v>
      </c>
      <c r="J23" s="1" t="s">
        <v>31</v>
      </c>
    </row>
    <row r="24" spans="1:10" ht="25.05" customHeight="1" x14ac:dyDescent="0.25">
      <c r="A24" s="1" t="s">
        <v>12</v>
      </c>
      <c r="B24" s="1">
        <v>28</v>
      </c>
      <c r="C24" s="1">
        <v>20</v>
      </c>
      <c r="D24" s="24">
        <f>C24/B24</f>
        <v>0.7142857142857143</v>
      </c>
      <c r="E24" s="1">
        <v>31</v>
      </c>
      <c r="F24" s="1">
        <v>25</v>
      </c>
      <c r="G24" s="24">
        <f>F24/E24</f>
        <v>0.80645161290322576</v>
      </c>
      <c r="H24" s="24">
        <f>(D24+G24)/2</f>
        <v>0.76036866359446997</v>
      </c>
      <c r="I24" s="1">
        <v>14</v>
      </c>
      <c r="J24" s="1" t="s">
        <v>35</v>
      </c>
    </row>
    <row r="25" spans="1:10" ht="25.05" customHeight="1" x14ac:dyDescent="0.25">
      <c r="A25" s="1" t="s">
        <v>28</v>
      </c>
      <c r="B25" s="25">
        <f>SUM(B3:B20)</f>
        <v>821</v>
      </c>
      <c r="C25" s="25">
        <f>SUM(C3:C20)</f>
        <v>814</v>
      </c>
      <c r="D25" s="24">
        <f>C25/B25</f>
        <v>0.99147381242387334</v>
      </c>
      <c r="E25" s="1">
        <f>SUM(E3:E20)</f>
        <v>972</v>
      </c>
      <c r="F25" s="1">
        <f>SUM(F3:F20)</f>
        <v>959</v>
      </c>
      <c r="G25" s="24">
        <f>F25/E25</f>
        <v>0.98662551440329216</v>
      </c>
      <c r="H25" s="24">
        <f>(D25+G25)/2</f>
        <v>0.9890496634135828</v>
      </c>
      <c r="I25" s="1"/>
      <c r="J25" s="26" t="s">
        <v>42</v>
      </c>
    </row>
    <row r="26" spans="1:10" ht="15.6" x14ac:dyDescent="0.25">
      <c r="A26" s="3"/>
      <c r="B26" s="4"/>
      <c r="C26" s="4"/>
      <c r="D26" s="5"/>
      <c r="E26" s="4"/>
      <c r="F26" s="4"/>
      <c r="G26" s="4"/>
      <c r="H26" s="6" t="s">
        <v>44</v>
      </c>
      <c r="I26" s="6"/>
      <c r="J26" s="6"/>
    </row>
    <row r="27" spans="1:10" ht="15.6" x14ac:dyDescent="0.25">
      <c r="A27" s="3"/>
      <c r="B27" s="4"/>
      <c r="C27" s="4"/>
      <c r="D27" s="5"/>
      <c r="E27" s="4"/>
      <c r="F27" s="4"/>
      <c r="G27" s="4"/>
      <c r="H27" s="7" t="s">
        <v>29</v>
      </c>
      <c r="I27" s="7"/>
      <c r="J27" s="7"/>
    </row>
    <row r="28" spans="1:10" ht="15.6" x14ac:dyDescent="0.25">
      <c r="A28" s="3"/>
      <c r="B28" s="4"/>
      <c r="C28" s="4"/>
      <c r="D28" s="5"/>
      <c r="E28" s="4"/>
      <c r="F28" s="4"/>
      <c r="G28" s="4"/>
      <c r="H28" s="8">
        <v>45402</v>
      </c>
      <c r="I28" s="8"/>
      <c r="J28" s="7"/>
    </row>
  </sheetData>
  <sortState xmlns:xlrd2="http://schemas.microsoft.com/office/spreadsheetml/2017/richdata2" ref="A7:J24">
    <sortCondition descending="1" ref="H7:H24"/>
  </sortState>
  <mergeCells count="13">
    <mergeCell ref="H26:J26"/>
    <mergeCell ref="H27:J27"/>
    <mergeCell ref="H28:J28"/>
    <mergeCell ref="A1:J1"/>
    <mergeCell ref="A2:J2"/>
    <mergeCell ref="A3:J3"/>
    <mergeCell ref="A4:J4"/>
    <mergeCell ref="A5:A6"/>
    <mergeCell ref="B5:D5"/>
    <mergeCell ref="E5:G5"/>
    <mergeCell ref="H5:H6"/>
    <mergeCell ref="I5:I6"/>
    <mergeCell ref="J5:J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3" workbookViewId="0">
      <selection activeCell="C43" sqref="C43"/>
    </sheetView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2024-04-30T02:57:38Z</dcterms:modified>
</cp:coreProperties>
</file>