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2A9DC83-3DCA-418F-BCD9-9DD566F8FE9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8" i="1"/>
  <c r="G7" i="1"/>
  <c r="G20" i="1"/>
  <c r="G17" i="1"/>
  <c r="G8" i="1"/>
  <c r="G19" i="1"/>
  <c r="G9" i="1"/>
  <c r="G10" i="1"/>
  <c r="G23" i="1"/>
  <c r="G11" i="1"/>
  <c r="G22" i="1"/>
  <c r="G21" i="1"/>
  <c r="G12" i="1"/>
  <c r="G24" i="1"/>
  <c r="G14" i="1"/>
  <c r="G15" i="1"/>
  <c r="G16" i="1"/>
  <c r="H16" i="1" s="1"/>
  <c r="F25" i="1"/>
  <c r="E25" i="1"/>
  <c r="C25" i="1"/>
  <c r="B25" i="1"/>
  <c r="D13" i="1"/>
  <c r="H13" i="1" s="1"/>
  <c r="D18" i="1"/>
  <c r="H18" i="1" s="1"/>
  <c r="D7" i="1"/>
  <c r="D20" i="1"/>
  <c r="D17" i="1"/>
  <c r="D8" i="1"/>
  <c r="D19" i="1"/>
  <c r="H19" i="1" s="1"/>
  <c r="D9" i="1"/>
  <c r="H9" i="1" s="1"/>
  <c r="D10" i="1"/>
  <c r="D23" i="1"/>
  <c r="D11" i="1"/>
  <c r="D22" i="1"/>
  <c r="D21" i="1"/>
  <c r="H21" i="1" s="1"/>
  <c r="D12" i="1"/>
  <c r="H12" i="1" s="1"/>
  <c r="D24" i="1"/>
  <c r="D14" i="1"/>
  <c r="D16" i="1"/>
  <c r="D25" i="1" l="1"/>
  <c r="H20" i="1"/>
  <c r="H22" i="1"/>
  <c r="H8" i="1"/>
  <c r="H11" i="1"/>
  <c r="H17" i="1"/>
  <c r="H14" i="1"/>
  <c r="H23" i="1"/>
  <c r="H24" i="1"/>
  <c r="H10" i="1"/>
  <c r="H7" i="1"/>
  <c r="G25" i="1"/>
  <c r="H25" i="1"/>
  <c r="D15" i="1"/>
  <c r="H15" i="1" s="1"/>
</calcChain>
</file>

<file path=xl/sharedStrings.xml><?xml version="1.0" encoding="utf-8"?>
<sst xmlns="http://schemas.openxmlformats.org/spreadsheetml/2006/main" count="49" uniqueCount="43">
  <si>
    <t>通    报</t>
  </si>
  <si>
    <t>学院名称</t>
    <phoneticPr fontId="5" type="noConversion"/>
  </si>
  <si>
    <t>2022级</t>
    <phoneticPr fontId="5" type="noConversion"/>
  </si>
  <si>
    <t>2023级</t>
    <phoneticPr fontId="5" type="noConversion"/>
  </si>
  <si>
    <t>总出勤率</t>
  </si>
  <si>
    <t>名次</t>
  </si>
  <si>
    <t>备注</t>
  </si>
  <si>
    <t>应到人数</t>
  </si>
  <si>
    <t>实到人数</t>
  </si>
  <si>
    <t>出勤率</t>
  </si>
  <si>
    <t>乘务学院</t>
    <phoneticPr fontId="5" type="noConversion"/>
  </si>
  <si>
    <t>电气工程学院</t>
    <phoneticPr fontId="5" type="noConversion"/>
  </si>
  <si>
    <t>飞行学院</t>
    <phoneticPr fontId="5" type="noConversion"/>
  </si>
  <si>
    <t>航空工程学院</t>
    <phoneticPr fontId="5" type="noConversion"/>
  </si>
  <si>
    <t>化工与安全学院</t>
    <phoneticPr fontId="5" type="noConversion"/>
  </si>
  <si>
    <t>机场学院</t>
    <phoneticPr fontId="5" type="noConversion"/>
  </si>
  <si>
    <t>机电工程学院</t>
    <phoneticPr fontId="5" type="noConversion"/>
  </si>
  <si>
    <t>建筑工程学院</t>
    <phoneticPr fontId="5" type="noConversion"/>
  </si>
  <si>
    <t>教师教育学院</t>
    <phoneticPr fontId="5" type="noConversion"/>
  </si>
  <si>
    <t>经济管理学院</t>
    <phoneticPr fontId="5" type="noConversion"/>
  </si>
  <si>
    <t>马克思主义学院</t>
    <phoneticPr fontId="5" type="noConversion"/>
  </si>
  <si>
    <t>人文学院</t>
    <phoneticPr fontId="5" type="noConversion"/>
  </si>
  <si>
    <t>体育学院</t>
    <phoneticPr fontId="5" type="noConversion"/>
  </si>
  <si>
    <t>外国语学院</t>
    <phoneticPr fontId="5" type="noConversion"/>
  </si>
  <si>
    <t>艺术学院</t>
    <phoneticPr fontId="5" type="noConversion"/>
  </si>
  <si>
    <t>理学院</t>
    <phoneticPr fontId="5" type="noConversion"/>
  </si>
  <si>
    <t>信息工程学院</t>
    <phoneticPr fontId="2" type="noConversion"/>
  </si>
  <si>
    <t>生物与环境工程学院</t>
    <phoneticPr fontId="5" type="noConversion"/>
  </si>
  <si>
    <t>合  计</t>
  </si>
  <si>
    <t>教务处</t>
  </si>
  <si>
    <t>请假2人</t>
    <phoneticPr fontId="2" type="noConversion"/>
  </si>
  <si>
    <t>请假1人</t>
    <phoneticPr fontId="2" type="noConversion"/>
  </si>
  <si>
    <t>请假2人</t>
    <phoneticPr fontId="2" type="noConversion"/>
  </si>
  <si>
    <t>请假2人</t>
    <phoneticPr fontId="2" type="noConversion"/>
  </si>
  <si>
    <t>请假4人</t>
    <phoneticPr fontId="2" type="noConversion"/>
  </si>
  <si>
    <t>请假7人</t>
    <phoneticPr fontId="2" type="noConversion"/>
  </si>
  <si>
    <t>请假3人</t>
    <phoneticPr fontId="2" type="noConversion"/>
  </si>
  <si>
    <t>请假2人</t>
    <phoneticPr fontId="2" type="noConversion"/>
  </si>
  <si>
    <t>请假7人</t>
    <phoneticPr fontId="2" type="noConversion"/>
  </si>
  <si>
    <t>2023-2024学年第二学期学生基础管理工作检查督导</t>
    <phoneticPr fontId="2" type="noConversion"/>
  </si>
  <si>
    <t>(第10号)</t>
    <phoneticPr fontId="5" type="noConversion"/>
  </si>
  <si>
    <t>学生工作（武装）部（处）</t>
    <phoneticPr fontId="2" type="noConversion"/>
  </si>
  <si>
    <t xml:space="preserve">    2024年4月20日-4月26日，学生工作(武装)部（处）处会同教务处对2022级、2023级本、专科学生的上课情况进行了抽查；现将各学院学生上课出勤情况公布如下: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</si>
</sst>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3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10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0" fontId="4" fillId="0" borderId="0" xfId="0" applyNumberFormat="1" applyFont="1" applyFill="1" applyBorder="1" applyAlignment="1">
      <alignment vertical="center"/>
    </xf>
    <xf numFmtId="10" fontId="7" fillId="0" borderId="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Normal="100" workbookViewId="0">
      <selection activeCell="K35" sqref="K35"/>
    </sheetView>
  </sheetViews>
  <sheetFormatPr defaultRowHeight="14.4" x14ac:dyDescent="0.25"/>
  <cols>
    <col min="1" max="1" width="17.6640625" customWidth="1"/>
    <col min="3" max="3" width="14.77734375" customWidth="1"/>
    <col min="4" max="4" width="10.5546875" customWidth="1"/>
    <col min="6" max="6" width="12.21875" customWidth="1"/>
    <col min="7" max="7" width="11" customWidth="1"/>
    <col min="8" max="8" width="10.88671875" customWidth="1"/>
    <col min="10" max="10" width="11.44140625" customWidth="1"/>
  </cols>
  <sheetData>
    <row r="1" spans="1:10" ht="22.2" x14ac:dyDescent="0.25">
      <c r="A1" s="20" t="s">
        <v>39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45" x14ac:dyDescent="0.2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5.6" x14ac:dyDescent="0.25">
      <c r="A3" s="26" t="s">
        <v>40</v>
      </c>
      <c r="B3" s="24"/>
      <c r="C3" s="24"/>
      <c r="D3" s="24"/>
      <c r="E3" s="24"/>
      <c r="F3" s="24"/>
      <c r="G3" s="24"/>
      <c r="H3" s="24"/>
      <c r="I3" s="24"/>
      <c r="J3" s="25"/>
    </row>
    <row r="4" spans="1:10" ht="38.4" customHeight="1" x14ac:dyDescent="0.25">
      <c r="A4" s="27" t="s">
        <v>42</v>
      </c>
      <c r="B4" s="28"/>
      <c r="C4" s="28"/>
      <c r="D4" s="28"/>
      <c r="E4" s="28"/>
      <c r="F4" s="28"/>
      <c r="G4" s="28"/>
      <c r="H4" s="28"/>
      <c r="I4" s="28"/>
      <c r="J4" s="29"/>
    </row>
    <row r="5" spans="1:10" x14ac:dyDescent="0.25">
      <c r="A5" s="30" t="s">
        <v>1</v>
      </c>
      <c r="B5" s="30" t="s">
        <v>2</v>
      </c>
      <c r="C5" s="30"/>
      <c r="D5" s="30"/>
      <c r="E5" s="30" t="s">
        <v>3</v>
      </c>
      <c r="F5" s="30"/>
      <c r="G5" s="30"/>
      <c r="H5" s="31" t="s">
        <v>4</v>
      </c>
      <c r="I5" s="30" t="s">
        <v>5</v>
      </c>
      <c r="J5" s="30" t="s">
        <v>6</v>
      </c>
    </row>
    <row r="6" spans="1:10" x14ac:dyDescent="0.25">
      <c r="A6" s="30"/>
      <c r="B6" s="1" t="s">
        <v>7</v>
      </c>
      <c r="C6" s="2" t="s">
        <v>8</v>
      </c>
      <c r="D6" s="1" t="s">
        <v>9</v>
      </c>
      <c r="E6" s="1" t="s">
        <v>7</v>
      </c>
      <c r="F6" s="1" t="s">
        <v>8</v>
      </c>
      <c r="G6" s="3" t="s">
        <v>9</v>
      </c>
      <c r="H6" s="31"/>
      <c r="I6" s="30"/>
      <c r="J6" s="30"/>
    </row>
    <row r="7" spans="1:10" ht="25.05" customHeight="1" x14ac:dyDescent="0.25">
      <c r="A7" s="4" t="s">
        <v>13</v>
      </c>
      <c r="B7" s="4">
        <v>29</v>
      </c>
      <c r="C7" s="4">
        <v>29</v>
      </c>
      <c r="D7" s="10">
        <f t="shared" ref="D7:D24" si="0">C7/B7</f>
        <v>1</v>
      </c>
      <c r="E7" s="4">
        <v>60</v>
      </c>
      <c r="F7" s="4">
        <v>60</v>
      </c>
      <c r="G7" s="10">
        <f t="shared" ref="G7:G24" si="1">F7/E7</f>
        <v>1</v>
      </c>
      <c r="H7" s="10">
        <f t="shared" ref="H7:H24" si="2">(D7+G7)/2</f>
        <v>1</v>
      </c>
      <c r="I7" s="4">
        <v>1</v>
      </c>
      <c r="J7" s="4"/>
    </row>
    <row r="8" spans="1:10" ht="25.05" customHeight="1" x14ac:dyDescent="0.25">
      <c r="A8" s="4" t="s">
        <v>16</v>
      </c>
      <c r="B8" s="4">
        <v>108</v>
      </c>
      <c r="C8" s="4">
        <v>108</v>
      </c>
      <c r="D8" s="10">
        <f t="shared" si="0"/>
        <v>1</v>
      </c>
      <c r="E8" s="4">
        <v>73</v>
      </c>
      <c r="F8" s="4">
        <v>73</v>
      </c>
      <c r="G8" s="10">
        <f t="shared" si="1"/>
        <v>1</v>
      </c>
      <c r="H8" s="10">
        <f t="shared" si="2"/>
        <v>1</v>
      </c>
      <c r="I8" s="4">
        <v>1</v>
      </c>
      <c r="J8" s="4"/>
    </row>
    <row r="9" spans="1:10" ht="25.05" customHeight="1" x14ac:dyDescent="0.25">
      <c r="A9" s="4" t="s">
        <v>18</v>
      </c>
      <c r="B9" s="4">
        <v>23</v>
      </c>
      <c r="C9" s="4">
        <v>23</v>
      </c>
      <c r="D9" s="10">
        <f t="shared" si="0"/>
        <v>1</v>
      </c>
      <c r="E9" s="4">
        <v>78</v>
      </c>
      <c r="F9" s="4">
        <v>78</v>
      </c>
      <c r="G9" s="10">
        <f t="shared" si="1"/>
        <v>1</v>
      </c>
      <c r="H9" s="10">
        <f t="shared" si="2"/>
        <v>1</v>
      </c>
      <c r="I9" s="4">
        <v>1</v>
      </c>
      <c r="J9" s="4"/>
    </row>
    <row r="10" spans="1:10" ht="25.05" customHeight="1" x14ac:dyDescent="0.25">
      <c r="A10" s="4" t="s">
        <v>19</v>
      </c>
      <c r="B10" s="4">
        <v>36</v>
      </c>
      <c r="C10" s="4">
        <v>36</v>
      </c>
      <c r="D10" s="10">
        <f t="shared" si="0"/>
        <v>1</v>
      </c>
      <c r="E10" s="4">
        <v>79</v>
      </c>
      <c r="F10" s="4">
        <v>79</v>
      </c>
      <c r="G10" s="10">
        <f t="shared" si="1"/>
        <v>1</v>
      </c>
      <c r="H10" s="10">
        <f t="shared" si="2"/>
        <v>1</v>
      </c>
      <c r="I10" s="4">
        <v>1</v>
      </c>
      <c r="J10" s="4"/>
    </row>
    <row r="11" spans="1:10" ht="25.05" customHeight="1" x14ac:dyDescent="0.25">
      <c r="A11" s="4" t="s">
        <v>21</v>
      </c>
      <c r="B11" s="4">
        <v>60</v>
      </c>
      <c r="C11" s="4">
        <v>60</v>
      </c>
      <c r="D11" s="10">
        <f t="shared" si="0"/>
        <v>1</v>
      </c>
      <c r="E11" s="4">
        <v>59</v>
      </c>
      <c r="F11" s="4">
        <v>59</v>
      </c>
      <c r="G11" s="10">
        <f t="shared" si="1"/>
        <v>1</v>
      </c>
      <c r="H11" s="10">
        <f t="shared" si="2"/>
        <v>1</v>
      </c>
      <c r="I11" s="4">
        <v>1</v>
      </c>
      <c r="J11" s="4"/>
    </row>
    <row r="12" spans="1:10" ht="25.05" customHeight="1" x14ac:dyDescent="0.25">
      <c r="A12" s="4" t="s">
        <v>24</v>
      </c>
      <c r="B12" s="4">
        <v>16</v>
      </c>
      <c r="C12" s="4">
        <v>16</v>
      </c>
      <c r="D12" s="10">
        <f t="shared" si="0"/>
        <v>1</v>
      </c>
      <c r="E12" s="4">
        <v>80</v>
      </c>
      <c r="F12" s="4">
        <v>80</v>
      </c>
      <c r="G12" s="10">
        <f t="shared" si="1"/>
        <v>1</v>
      </c>
      <c r="H12" s="10">
        <f t="shared" si="2"/>
        <v>1</v>
      </c>
      <c r="I12" s="4">
        <v>1</v>
      </c>
      <c r="J12" s="4"/>
    </row>
    <row r="13" spans="1:10" ht="25.05" customHeight="1" x14ac:dyDescent="0.25">
      <c r="A13" s="4" t="s">
        <v>11</v>
      </c>
      <c r="B13" s="4">
        <v>54</v>
      </c>
      <c r="C13" s="4">
        <v>54</v>
      </c>
      <c r="D13" s="10">
        <f t="shared" si="0"/>
        <v>1</v>
      </c>
      <c r="E13" s="4">
        <v>77</v>
      </c>
      <c r="F13" s="4">
        <v>75</v>
      </c>
      <c r="G13" s="10">
        <f t="shared" si="1"/>
        <v>0.97402597402597402</v>
      </c>
      <c r="H13" s="10">
        <f t="shared" si="2"/>
        <v>0.98701298701298701</v>
      </c>
      <c r="I13" s="4">
        <v>2</v>
      </c>
      <c r="J13" s="4" t="s">
        <v>33</v>
      </c>
    </row>
    <row r="14" spans="1:10" ht="25.05" customHeight="1" x14ac:dyDescent="0.25">
      <c r="A14" s="4" t="s">
        <v>26</v>
      </c>
      <c r="B14" s="4">
        <v>28</v>
      </c>
      <c r="C14" s="4">
        <v>28</v>
      </c>
      <c r="D14" s="10">
        <f t="shared" si="0"/>
        <v>1</v>
      </c>
      <c r="E14" s="4">
        <v>72</v>
      </c>
      <c r="F14" s="4">
        <v>70</v>
      </c>
      <c r="G14" s="10">
        <f t="shared" si="1"/>
        <v>0.97222222222222221</v>
      </c>
      <c r="H14" s="10">
        <f t="shared" si="2"/>
        <v>0.98611111111111116</v>
      </c>
      <c r="I14" s="4">
        <v>3</v>
      </c>
      <c r="J14" s="4" t="s">
        <v>30</v>
      </c>
    </row>
    <row r="15" spans="1:10" ht="25.05" customHeight="1" x14ac:dyDescent="0.25">
      <c r="A15" s="4" t="s">
        <v>27</v>
      </c>
      <c r="B15" s="4">
        <v>36</v>
      </c>
      <c r="C15" s="4">
        <v>35</v>
      </c>
      <c r="D15" s="10">
        <f t="shared" si="0"/>
        <v>0.97222222222222221</v>
      </c>
      <c r="E15" s="4">
        <v>40</v>
      </c>
      <c r="F15" s="4">
        <v>40</v>
      </c>
      <c r="G15" s="10">
        <f t="shared" si="1"/>
        <v>1</v>
      </c>
      <c r="H15" s="10">
        <f t="shared" si="2"/>
        <v>0.98611111111111116</v>
      </c>
      <c r="I15" s="4">
        <v>4</v>
      </c>
      <c r="J15" s="4" t="s">
        <v>31</v>
      </c>
    </row>
    <row r="16" spans="1:10" ht="25.05" customHeight="1" x14ac:dyDescent="0.25">
      <c r="A16" s="4" t="s">
        <v>10</v>
      </c>
      <c r="B16" s="4">
        <v>42</v>
      </c>
      <c r="C16" s="4">
        <v>42</v>
      </c>
      <c r="D16" s="10">
        <f t="shared" si="0"/>
        <v>1</v>
      </c>
      <c r="E16" s="4">
        <v>70</v>
      </c>
      <c r="F16" s="4">
        <v>68</v>
      </c>
      <c r="G16" s="10">
        <f t="shared" si="1"/>
        <v>0.97142857142857142</v>
      </c>
      <c r="H16" s="10">
        <f t="shared" si="2"/>
        <v>0.98571428571428577</v>
      </c>
      <c r="I16" s="4">
        <v>5</v>
      </c>
      <c r="J16" s="4" t="s">
        <v>37</v>
      </c>
    </row>
    <row r="17" spans="1:10" ht="25.05" customHeight="1" x14ac:dyDescent="0.25">
      <c r="A17" s="4" t="s">
        <v>15</v>
      </c>
      <c r="B17" s="4">
        <v>28</v>
      </c>
      <c r="C17" s="4">
        <v>27</v>
      </c>
      <c r="D17" s="10">
        <f t="shared" si="0"/>
        <v>0.9642857142857143</v>
      </c>
      <c r="E17" s="4">
        <v>80</v>
      </c>
      <c r="F17" s="4">
        <v>80</v>
      </c>
      <c r="G17" s="10">
        <f t="shared" si="1"/>
        <v>1</v>
      </c>
      <c r="H17" s="10">
        <f t="shared" si="2"/>
        <v>0.98214285714285721</v>
      </c>
      <c r="I17" s="4">
        <v>6</v>
      </c>
      <c r="J17" s="4" t="s">
        <v>31</v>
      </c>
    </row>
    <row r="18" spans="1:10" ht="25.05" customHeight="1" x14ac:dyDescent="0.25">
      <c r="A18" s="4" t="s">
        <v>12</v>
      </c>
      <c r="B18" s="4">
        <v>138</v>
      </c>
      <c r="C18" s="4">
        <v>138</v>
      </c>
      <c r="D18" s="10">
        <f t="shared" si="0"/>
        <v>1</v>
      </c>
      <c r="E18" s="4">
        <v>111</v>
      </c>
      <c r="F18" s="4">
        <v>107</v>
      </c>
      <c r="G18" s="10">
        <f t="shared" si="1"/>
        <v>0.963963963963964</v>
      </c>
      <c r="H18" s="10">
        <f t="shared" si="2"/>
        <v>0.98198198198198194</v>
      </c>
      <c r="I18" s="4">
        <v>7</v>
      </c>
      <c r="J18" s="4" t="s">
        <v>34</v>
      </c>
    </row>
    <row r="19" spans="1:10" ht="25.05" customHeight="1" x14ac:dyDescent="0.25">
      <c r="A19" s="4" t="s">
        <v>17</v>
      </c>
      <c r="B19" s="4">
        <v>52</v>
      </c>
      <c r="C19" s="4">
        <v>50</v>
      </c>
      <c r="D19" s="10">
        <f t="shared" si="0"/>
        <v>0.96153846153846156</v>
      </c>
      <c r="E19" s="4">
        <v>81</v>
      </c>
      <c r="F19" s="4">
        <v>81</v>
      </c>
      <c r="G19" s="10">
        <f t="shared" si="1"/>
        <v>1</v>
      </c>
      <c r="H19" s="10">
        <f t="shared" si="2"/>
        <v>0.98076923076923084</v>
      </c>
      <c r="I19" s="4">
        <v>8</v>
      </c>
      <c r="J19" s="4" t="s">
        <v>32</v>
      </c>
    </row>
    <row r="20" spans="1:10" ht="25.05" customHeight="1" x14ac:dyDescent="0.25">
      <c r="A20" s="4" t="s">
        <v>14</v>
      </c>
      <c r="B20" s="4">
        <v>37</v>
      </c>
      <c r="C20" s="4">
        <v>37</v>
      </c>
      <c r="D20" s="10">
        <f t="shared" si="0"/>
        <v>1</v>
      </c>
      <c r="E20" s="4">
        <v>30</v>
      </c>
      <c r="F20" s="4">
        <v>28</v>
      </c>
      <c r="G20" s="10">
        <f t="shared" si="1"/>
        <v>0.93333333333333335</v>
      </c>
      <c r="H20" s="10">
        <f t="shared" si="2"/>
        <v>0.96666666666666667</v>
      </c>
      <c r="I20" s="4">
        <v>9</v>
      </c>
      <c r="J20" s="4" t="s">
        <v>30</v>
      </c>
    </row>
    <row r="21" spans="1:10" ht="25.05" customHeight="1" x14ac:dyDescent="0.25">
      <c r="A21" s="4" t="s">
        <v>23</v>
      </c>
      <c r="B21" s="4">
        <v>35</v>
      </c>
      <c r="C21" s="4">
        <v>35</v>
      </c>
      <c r="D21" s="10">
        <f t="shared" si="0"/>
        <v>1</v>
      </c>
      <c r="E21" s="4">
        <v>40</v>
      </c>
      <c r="F21" s="4">
        <v>37</v>
      </c>
      <c r="G21" s="10">
        <f t="shared" si="1"/>
        <v>0.92500000000000004</v>
      </c>
      <c r="H21" s="10">
        <f t="shared" si="2"/>
        <v>0.96250000000000002</v>
      </c>
      <c r="I21" s="4">
        <v>10</v>
      </c>
      <c r="J21" s="4" t="s">
        <v>36</v>
      </c>
    </row>
    <row r="22" spans="1:10" ht="25.05" customHeight="1" x14ac:dyDescent="0.25">
      <c r="A22" s="4" t="s">
        <v>22</v>
      </c>
      <c r="B22" s="4">
        <v>41</v>
      </c>
      <c r="C22" s="4">
        <v>39</v>
      </c>
      <c r="D22" s="10">
        <f t="shared" si="0"/>
        <v>0.95121951219512191</v>
      </c>
      <c r="E22" s="4">
        <v>68</v>
      </c>
      <c r="F22" s="4">
        <v>66</v>
      </c>
      <c r="G22" s="10">
        <f t="shared" si="1"/>
        <v>0.97058823529411764</v>
      </c>
      <c r="H22" s="10">
        <f t="shared" si="2"/>
        <v>0.96090387374461983</v>
      </c>
      <c r="I22" s="4">
        <v>11</v>
      </c>
      <c r="J22" s="4" t="s">
        <v>34</v>
      </c>
    </row>
    <row r="23" spans="1:10" ht="25.05" customHeight="1" x14ac:dyDescent="0.25">
      <c r="A23" s="5" t="s">
        <v>20</v>
      </c>
      <c r="B23" s="4">
        <v>69</v>
      </c>
      <c r="C23" s="4">
        <v>65</v>
      </c>
      <c r="D23" s="10">
        <f t="shared" si="0"/>
        <v>0.94202898550724634</v>
      </c>
      <c r="E23" s="4">
        <v>70</v>
      </c>
      <c r="F23" s="4">
        <v>67</v>
      </c>
      <c r="G23" s="10">
        <f t="shared" si="1"/>
        <v>0.95714285714285718</v>
      </c>
      <c r="H23" s="10">
        <f t="shared" si="2"/>
        <v>0.94958592132505171</v>
      </c>
      <c r="I23" s="4">
        <v>12</v>
      </c>
      <c r="J23" s="4" t="s">
        <v>38</v>
      </c>
    </row>
    <row r="24" spans="1:10" ht="25.05" customHeight="1" x14ac:dyDescent="0.25">
      <c r="A24" s="4" t="s">
        <v>25</v>
      </c>
      <c r="B24" s="4">
        <v>79</v>
      </c>
      <c r="C24" s="4">
        <v>77</v>
      </c>
      <c r="D24" s="10">
        <f t="shared" si="0"/>
        <v>0.97468354430379744</v>
      </c>
      <c r="E24" s="4">
        <v>45</v>
      </c>
      <c r="F24" s="4">
        <v>40</v>
      </c>
      <c r="G24" s="10">
        <f t="shared" si="1"/>
        <v>0.88888888888888884</v>
      </c>
      <c r="H24" s="10">
        <f t="shared" si="2"/>
        <v>0.93178621659634309</v>
      </c>
      <c r="I24" s="4">
        <v>13</v>
      </c>
      <c r="J24" s="4" t="s">
        <v>35</v>
      </c>
    </row>
    <row r="25" spans="1:10" ht="25.05" customHeight="1" x14ac:dyDescent="0.25">
      <c r="A25" s="4" t="s">
        <v>28</v>
      </c>
      <c r="B25" s="11">
        <f>SUM(B7:B24)</f>
        <v>911</v>
      </c>
      <c r="C25" s="11">
        <f>SUM(C7:C24)</f>
        <v>899</v>
      </c>
      <c r="D25" s="10">
        <f t="shared" ref="D25" si="3">C25/B25</f>
        <v>0.98682766190998905</v>
      </c>
      <c r="E25" s="4">
        <f>SUM(E7:E24)</f>
        <v>1213</v>
      </c>
      <c r="F25" s="4">
        <f>SUM(F7:F24)</f>
        <v>1188</v>
      </c>
      <c r="G25" s="16">
        <f t="shared" ref="G25" si="4">F25/E25</f>
        <v>0.9793899422918384</v>
      </c>
      <c r="H25" s="10">
        <f t="shared" ref="H25" si="5">(D25+G25)/2</f>
        <v>0.98310880210091378</v>
      </c>
      <c r="I25" s="4"/>
      <c r="J25" s="12"/>
    </row>
    <row r="26" spans="1:10" x14ac:dyDescent="0.25">
      <c r="A26" s="13"/>
      <c r="B26" s="14"/>
      <c r="C26" s="14"/>
      <c r="D26" s="15"/>
      <c r="E26" s="15"/>
      <c r="F26" s="15"/>
      <c r="G26" s="15"/>
      <c r="H26" s="15"/>
      <c r="I26" s="14"/>
      <c r="J26" s="7"/>
    </row>
    <row r="27" spans="1:10" ht="15.6" x14ac:dyDescent="0.25">
      <c r="A27" s="6"/>
      <c r="B27" s="8"/>
      <c r="C27" s="8"/>
      <c r="D27" s="9"/>
      <c r="E27" s="8"/>
      <c r="F27" s="8"/>
      <c r="G27" s="8"/>
      <c r="H27" s="17" t="s">
        <v>41</v>
      </c>
      <c r="I27" s="17"/>
      <c r="J27" s="17"/>
    </row>
    <row r="28" spans="1:10" ht="15.6" x14ac:dyDescent="0.25">
      <c r="A28" s="6"/>
      <c r="B28" s="8"/>
      <c r="C28" s="8"/>
      <c r="D28" s="9"/>
      <c r="E28" s="8"/>
      <c r="F28" s="8"/>
      <c r="G28" s="8"/>
      <c r="H28" s="18" t="s">
        <v>29</v>
      </c>
      <c r="I28" s="18"/>
      <c r="J28" s="18"/>
    </row>
    <row r="29" spans="1:10" ht="15.6" x14ac:dyDescent="0.25">
      <c r="A29" s="6"/>
      <c r="B29" s="8"/>
      <c r="C29" s="8"/>
      <c r="D29" s="9"/>
      <c r="E29" s="8"/>
      <c r="F29" s="8"/>
      <c r="G29" s="8"/>
      <c r="H29" s="19">
        <v>45408</v>
      </c>
      <c r="I29" s="19"/>
      <c r="J29" s="18"/>
    </row>
  </sheetData>
  <sortState xmlns:xlrd2="http://schemas.microsoft.com/office/spreadsheetml/2017/richdata2" ref="A7:J24">
    <sortCondition descending="1" ref="H7:H24"/>
  </sortState>
  <mergeCells count="13">
    <mergeCell ref="H27:J27"/>
    <mergeCell ref="H28:J28"/>
    <mergeCell ref="H29:J29"/>
    <mergeCell ref="A1:J1"/>
    <mergeCell ref="A2:J2"/>
    <mergeCell ref="A3:J3"/>
    <mergeCell ref="A4:J4"/>
    <mergeCell ref="A5:A6"/>
    <mergeCell ref="B5:D5"/>
    <mergeCell ref="E5:G5"/>
    <mergeCell ref="H5:H6"/>
    <mergeCell ref="I5:I6"/>
    <mergeCell ref="J5:J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" workbookViewId="0">
      <selection activeCell="C43" sqref="C43"/>
    </sheetView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2024-04-30T08:24:04Z</dcterms:modified>
</cp:coreProperties>
</file>